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bendigoadelaidebank-my.sharepoint.com/personal/adm3784_bendigoadelaide_com_au/Documents/"/>
    </mc:Choice>
  </mc:AlternateContent>
  <xr:revisionPtr revIDLastSave="0" documentId="8_{029BFF74-8085-4B49-A226-4B10A910E064}" xr6:coauthVersionLast="47" xr6:coauthVersionMax="47" xr10:uidLastSave="{00000000-0000-0000-0000-000000000000}"/>
  <bookViews>
    <workbookView xWindow="28680" yWindow="-120" windowWidth="29040" windowHeight="15720" activeTab="1" xr2:uid="{00000000-000D-0000-FFFF-FFFF00000000}"/>
  </bookViews>
  <sheets>
    <sheet name="Notes" sheetId="3" r:id="rId1"/>
    <sheet name="Calculator" sheetId="1" r:id="rId2"/>
  </sheets>
  <definedNames>
    <definedName name="solver_adj" localSheetId="1" hidden="1">Calculator!$B$10</definedName>
    <definedName name="solver_eng" localSheetId="1" hidden="1">1</definedName>
    <definedName name="solver_neg" localSheetId="1" hidden="1">1</definedName>
    <definedName name="solver_num" localSheetId="1" hidden="1">0</definedName>
    <definedName name="solver_opt" localSheetId="1" hidden="1">Calculator!$H$10</definedName>
    <definedName name="solver_typ" localSheetId="1" hidden="1">1</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N4" i="1" l="1"/>
  <c r="L8" i="1"/>
  <c r="H10" i="1" l="1"/>
  <c r="B12" i="1" l="1"/>
  <c r="L10" i="1"/>
  <c r="N10" i="1" s="1"/>
  <c r="F12" i="1"/>
  <c r="L12" i="1" s="1"/>
  <c r="E12" i="1"/>
  <c r="K12" i="1" s="1"/>
  <c r="D12" i="1"/>
  <c r="J12" i="1" s="1"/>
  <c r="C12" i="1"/>
  <c r="I12" i="1" s="1"/>
  <c r="G12" i="1" l="1"/>
  <c r="M12" i="1" s="1"/>
  <c r="H8" i="1" l="1"/>
  <c r="H12" i="1" l="1"/>
  <c r="N12" i="1" s="1"/>
</calcChain>
</file>

<file path=xl/sharedStrings.xml><?xml version="1.0" encoding="utf-8"?>
<sst xmlns="http://schemas.openxmlformats.org/spreadsheetml/2006/main" count="19" uniqueCount="18">
  <si>
    <t>Year to Date Annual Income Calculator</t>
  </si>
  <si>
    <t>Borrower Name</t>
  </si>
  <si>
    <t>Start Date</t>
  </si>
  <si>
    <t>YTD Pay</t>
  </si>
  <si>
    <t>Annualised</t>
  </si>
  <si>
    <t>Completed By:</t>
  </si>
  <si>
    <t>Date:</t>
  </si>
  <si>
    <t>Pay Cycle</t>
  </si>
  <si>
    <t>Weekly</t>
  </si>
  <si>
    <t>Fortnightly</t>
  </si>
  <si>
    <t>Monthly</t>
  </si>
  <si>
    <t>Pay Date</t>
  </si>
  <si>
    <t>How to complete the YTD calculator:</t>
  </si>
  <si>
    <r>
      <rPr>
        <b/>
        <sz val="11"/>
        <color rgb="FF000000"/>
        <rFont val="Arial"/>
        <family val="2"/>
      </rPr>
      <t>Start Date</t>
    </r>
    <r>
      <rPr>
        <sz val="11"/>
        <color rgb="FF000000"/>
        <rFont val="Arial"/>
        <family val="2"/>
      </rPr>
      <t xml:space="preserve"> – Leave field blank</t>
    </r>
  </si>
  <si>
    <r>
      <t>(Only complete if employment commenced on or after 1</t>
    </r>
    <r>
      <rPr>
        <i/>
        <vertAlign val="superscript"/>
        <sz val="10"/>
        <color rgb="FF000000"/>
        <rFont val="Arial"/>
        <family val="2"/>
      </rPr>
      <t>st</t>
    </r>
    <r>
      <rPr>
        <i/>
        <sz val="10"/>
        <color rgb="FF000000"/>
        <rFont val="Arial"/>
        <family val="2"/>
      </rPr>
      <t xml:space="preserve"> July in the current financial year. Start date will be the date of the first pay)</t>
    </r>
  </si>
  <si>
    <r>
      <rPr>
        <b/>
        <sz val="11"/>
        <color rgb="FF000000"/>
        <rFont val="Arial"/>
        <family val="2"/>
      </rPr>
      <t>Pay Date</t>
    </r>
    <r>
      <rPr>
        <sz val="11"/>
        <color rgb="FF000000"/>
        <rFont val="Arial"/>
        <family val="2"/>
      </rPr>
      <t xml:space="preserve"> - Enter the date salary was paid (not the end of payment cycle date). The calculator will automatically calculate the start date, and it will usually be in the previous financial year.</t>
    </r>
  </si>
  <si>
    <r>
      <rPr>
        <b/>
        <sz val="11"/>
        <color rgb="FF000000"/>
        <rFont val="Arial"/>
        <family val="2"/>
      </rPr>
      <t>Pay Cycle</t>
    </r>
    <r>
      <rPr>
        <sz val="11"/>
        <color rgb="FF000000"/>
        <rFont val="Arial"/>
        <family val="2"/>
      </rPr>
      <t xml:space="preserve"> - From the drop-down box select the pay cycle that is relevant to the payslip. e.g. If the customer is paid on a weekly basis and the payment date support this, select weekly.</t>
    </r>
  </si>
  <si>
    <r>
      <rPr>
        <b/>
        <sz val="11"/>
        <color rgb="FF000000"/>
        <rFont val="Arial"/>
        <family val="2"/>
      </rPr>
      <t>YTD Pay</t>
    </r>
    <r>
      <rPr>
        <sz val="11"/>
        <color rgb="FF000000"/>
        <rFont val="Arial"/>
        <family val="2"/>
      </rPr>
      <t xml:space="preserve"> - Enter the gross YTD earnings as noted on the payslip. (Excluding supplementary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</si>
</sst>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19"/>
      <name val="Arial"/>
      <family val="2"/>
    </font>
    <font>
      <sz val="20"/>
      <name val="Arial"/>
      <family val="2"/>
    </font>
    <font>
      <b/>
      <sz val="14"/>
      <name val="Arial"/>
      <family val="2"/>
    </font>
    <font>
      <b/>
      <sz val="16"/>
      <name val="Arial"/>
      <family val="2"/>
    </font>
    <font>
      <b/>
      <sz val="12"/>
      <name val="Arial"/>
      <family val="2"/>
    </font>
    <font>
      <sz val="16"/>
      <name val="Arial"/>
      <family val="2"/>
    </font>
    <font>
      <sz val="14"/>
      <color rgb="FFFF0000"/>
      <name val="Calibri"/>
      <family val="2"/>
      <scheme val="minor"/>
    </font>
    <font>
      <sz val="11"/>
      <name val="Calibri"/>
      <family val="2"/>
      <scheme val="minor"/>
    </font>
    <font>
      <sz val="12"/>
      <name val="Arial"/>
      <family val="2"/>
    </font>
    <font>
      <b/>
      <sz val="12"/>
      <color rgb="FF000000"/>
      <name val="Arial"/>
      <family val="2"/>
    </font>
    <font>
      <b/>
      <sz val="10"/>
      <color rgb="FF000000"/>
      <name val="Arial"/>
      <family val="2"/>
    </font>
    <font>
      <sz val="11"/>
      <color rgb="FF000000"/>
      <name val="Arial"/>
      <family val="2"/>
    </font>
    <font>
      <b/>
      <sz val="11"/>
      <color rgb="FF000000"/>
      <name val="Arial"/>
      <family val="2"/>
    </font>
    <font>
      <i/>
      <sz val="10"/>
      <color rgb="FF000000"/>
      <name val="Arial"/>
      <family val="2"/>
    </font>
    <font>
      <i/>
      <vertAlign val="superscript"/>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
    <border>
      <left/>
      <right/>
      <top/>
      <bottom/>
      <diagonal/>
    </border>
    <border>
      <left style="thin">
        <color rgb="FF002060"/>
      </left>
      <right style="thin">
        <color rgb="FF002060"/>
      </right>
      <top style="thin">
        <color rgb="FF002060"/>
      </top>
      <bottom style="thin">
        <color rgb="FF002060"/>
      </bottom>
      <diagonal/>
    </border>
    <border>
      <left/>
      <right/>
      <top/>
      <bottom style="double">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1">
    <xf numFmtId="0" fontId="0" fillId="0" borderId="0"/>
  </cellStyleXfs>
  <cellXfs count="37">
    <xf numFmtId="0" fontId="0" fillId="0" borderId="0" xfId="0"/>
    <xf numFmtId="0" fontId="0" fillId="0" borderId="0" xfId="0" applyProtection="1">
      <protection locked="0"/>
    </xf>
    <xf numFmtId="0" fontId="1" fillId="0" borderId="0" xfId="0" applyFont="1" applyProtection="1">
      <protection locked="0"/>
    </xf>
    <xf numFmtId="0" fontId="6" fillId="3" borderId="1" xfId="0" applyFont="1" applyFill="1" applyBorder="1" applyAlignment="1">
      <alignment horizontal="center" vertical="center" wrapText="1"/>
    </xf>
    <xf numFmtId="14" fontId="6" fillId="2" borderId="1"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14" fontId="6" fillId="3" borderId="1" xfId="0" applyNumberFormat="1" applyFont="1" applyFill="1" applyBorder="1" applyAlignment="1" applyProtection="1">
      <alignment horizontal="center" vertical="center"/>
      <protection locked="0"/>
    </xf>
    <xf numFmtId="14" fontId="10"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 fontId="6" fillId="2"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lignment horizontal="center" vertical="center"/>
    </xf>
    <xf numFmtId="0" fontId="9" fillId="0" borderId="0" xfId="0" applyFont="1"/>
    <xf numFmtId="0" fontId="3" fillId="0" borderId="0" xfId="0" applyFont="1" applyAlignment="1">
      <alignment horizontal="left"/>
    </xf>
    <xf numFmtId="0" fontId="2" fillId="0" borderId="0" xfId="0" applyFont="1" applyAlignment="1">
      <alignment horizontal="left"/>
    </xf>
    <xf numFmtId="0" fontId="6" fillId="2" borderId="0" xfId="0" applyFont="1" applyFill="1" applyAlignment="1">
      <alignment horizontal="center" vertical="center"/>
    </xf>
    <xf numFmtId="0" fontId="6" fillId="0" borderId="0" xfId="0" applyFont="1" applyAlignment="1">
      <alignment horizontal="center" vertical="center" wrapText="1"/>
    </xf>
    <xf numFmtId="0" fontId="9" fillId="0" borderId="0" xfId="0" applyFont="1" applyProtection="1">
      <protection locked="0"/>
    </xf>
    <xf numFmtId="0" fontId="4" fillId="2" borderId="0" xfId="0" applyFont="1" applyFill="1" applyAlignment="1">
      <alignment horizontal="left" vertical="center"/>
    </xf>
    <xf numFmtId="0" fontId="6" fillId="0" borderId="0" xfId="0" applyFont="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14" fontId="6" fillId="2" borderId="0" xfId="0" applyNumberFormat="1" applyFont="1" applyFill="1" applyAlignment="1">
      <alignment horizontal="center" vertical="center"/>
    </xf>
    <xf numFmtId="2" fontId="6" fillId="2" borderId="0" xfId="0" applyNumberFormat="1" applyFont="1" applyFill="1" applyAlignment="1">
      <alignment horizontal="center" vertical="center"/>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 fillId="0" borderId="0" xfId="0" applyFont="1" applyAlignment="1">
      <alignment horizontal="left" vertical="top" wrapText="1"/>
    </xf>
    <xf numFmtId="0" fontId="2" fillId="0" borderId="2" xfId="0" applyFont="1" applyBorder="1" applyAlignment="1">
      <alignment horizontal="left"/>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wrapText="1"/>
    </xf>
    <xf numFmtId="0" fontId="15"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003867"/>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F1F5-1D89-43DC-8A36-A477CBDAFB2D}">
  <dimension ref="A1:A14"/>
  <sheetViews>
    <sheetView workbookViewId="0">
      <selection activeCell="A15" sqref="A15"/>
    </sheetView>
  </sheetViews>
  <sheetFormatPr defaultRowHeight="14.5" x14ac:dyDescent="0.35"/>
  <cols>
    <col min="1" max="1" width="111.08984375" bestFit="1" customWidth="1"/>
  </cols>
  <sheetData>
    <row r="1" spans="1:1" ht="15.5" x14ac:dyDescent="0.35">
      <c r="A1" s="31" t="s">
        <v>12</v>
      </c>
    </row>
    <row r="2" spans="1:1" x14ac:dyDescent="0.35">
      <c r="A2" s="32"/>
    </row>
    <row r="3" spans="1:1" x14ac:dyDescent="0.35">
      <c r="A3" s="33" t="s">
        <v>13</v>
      </c>
    </row>
    <row r="4" spans="1:1" ht="28" x14ac:dyDescent="0.35">
      <c r="A4" s="34" t="s">
        <v>14</v>
      </c>
    </row>
    <row r="5" spans="1:1" ht="40" customHeight="1" x14ac:dyDescent="0.35">
      <c r="A5" s="33" t="s">
        <v>15</v>
      </c>
    </row>
    <row r="6" spans="1:1" ht="40" customHeight="1" x14ac:dyDescent="0.35">
      <c r="A6" s="33" t="s">
        <v>16</v>
      </c>
    </row>
    <row r="7" spans="1:1" ht="40" customHeight="1" x14ac:dyDescent="0.35">
      <c r="A7" s="33" t="s">
        <v>17</v>
      </c>
    </row>
    <row r="8" spans="1:1" x14ac:dyDescent="0.35">
      <c r="A8" s="35"/>
    </row>
    <row r="14" spans="1:1" x14ac:dyDescent="0.35">
      <c r="A14"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9"/>
  <sheetViews>
    <sheetView showGridLines="0" tabSelected="1" zoomScale="115" zoomScaleNormal="115" workbookViewId="0">
      <selection activeCell="R8" sqref="R8"/>
    </sheetView>
  </sheetViews>
  <sheetFormatPr defaultColWidth="9.1796875" defaultRowHeight="14.5" x14ac:dyDescent="0.35"/>
  <cols>
    <col min="1" max="1" width="7.54296875" style="1" customWidth="1"/>
    <col min="2" max="2" width="17.7265625" style="1" customWidth="1"/>
    <col min="3" max="3" width="0.7265625" style="1" customWidth="1"/>
    <col min="4" max="4" width="13.7265625" style="1" customWidth="1"/>
    <col min="5" max="5" width="0.7265625" style="1" customWidth="1"/>
    <col min="6" max="6" width="14.54296875" style="1" customWidth="1"/>
    <col min="7" max="7" width="0.7265625" style="1" customWidth="1"/>
    <col min="8" max="8" width="15.54296875" style="1" customWidth="1"/>
    <col min="9" max="9" width="0.7265625" style="1" customWidth="1"/>
    <col min="10" max="10" width="9.1796875" style="1"/>
    <col min="11" max="11" width="0.7265625" style="1" customWidth="1"/>
    <col min="12" max="12" width="13.453125" style="1" customWidth="1"/>
    <col min="13" max="13" width="0.7265625" style="1" customWidth="1"/>
    <col min="14" max="14" width="16.7265625" style="1" customWidth="1"/>
    <col min="15" max="16384" width="9.1796875" style="1"/>
  </cols>
  <sheetData>
    <row r="1" spans="1:14" ht="49.9" customHeight="1" thickBot="1" x14ac:dyDescent="0.55000000000000004">
      <c r="A1" s="11"/>
      <c r="B1" s="30" t="s">
        <v>0</v>
      </c>
      <c r="C1" s="30"/>
      <c r="D1" s="30"/>
      <c r="E1" s="30"/>
      <c r="F1" s="30"/>
      <c r="G1" s="30"/>
      <c r="H1" s="30"/>
      <c r="I1" s="30"/>
      <c r="J1" s="30"/>
      <c r="K1" s="12"/>
      <c r="L1" s="12"/>
      <c r="M1" s="12"/>
      <c r="N1" s="12"/>
    </row>
    <row r="2" spans="1:14" ht="24" customHeight="1" thickTop="1" x14ac:dyDescent="0.5">
      <c r="A2"/>
      <c r="B2" s="13"/>
      <c r="C2" s="12"/>
      <c r="D2" s="12"/>
      <c r="E2" s="12"/>
      <c r="F2" s="12"/>
      <c r="G2" s="12"/>
      <c r="H2" s="12"/>
      <c r="I2" s="12"/>
      <c r="J2" s="12"/>
      <c r="K2" s="12"/>
      <c r="L2" s="12"/>
      <c r="M2" s="12"/>
      <c r="N2" s="12"/>
    </row>
    <row r="3" spans="1:14" ht="24" customHeight="1" x14ac:dyDescent="0.35">
      <c r="A3"/>
      <c r="B3"/>
      <c r="C3"/>
      <c r="D3"/>
      <c r="E3"/>
      <c r="F3"/>
      <c r="G3"/>
      <c r="H3"/>
      <c r="I3"/>
      <c r="J3"/>
      <c r="K3" s="14"/>
    </row>
    <row r="4" spans="1:14" s="16" customFormat="1" ht="24" customHeight="1" x14ac:dyDescent="0.5">
      <c r="A4" s="11"/>
      <c r="B4" s="3" t="s">
        <v>5</v>
      </c>
      <c r="C4" s="12"/>
      <c r="D4" s="26"/>
      <c r="E4" s="27"/>
      <c r="F4" s="27"/>
      <c r="G4" s="27"/>
      <c r="H4" s="27"/>
      <c r="I4" s="27"/>
      <c r="J4" s="28"/>
      <c r="K4" s="12"/>
      <c r="L4" s="3" t="s">
        <v>6</v>
      </c>
      <c r="M4" s="15"/>
      <c r="N4" s="4">
        <f ca="1">TODAY()</f>
        <v>45708</v>
      </c>
    </row>
    <row r="5" spans="1:14" ht="24" customHeight="1" x14ac:dyDescent="0.5">
      <c r="A5"/>
      <c r="B5" s="13"/>
      <c r="C5" s="12"/>
      <c r="D5" s="12"/>
      <c r="E5" s="12"/>
      <c r="F5" s="12"/>
      <c r="G5" s="12"/>
      <c r="H5" s="12"/>
      <c r="I5" s="12"/>
      <c r="J5" s="12"/>
      <c r="K5" s="12"/>
      <c r="L5" s="12"/>
      <c r="M5" s="12"/>
      <c r="N5" s="12"/>
    </row>
    <row r="6" spans="1:14" s="16" customFormat="1" ht="52.15" customHeight="1" x14ac:dyDescent="0.35">
      <c r="A6" s="11"/>
      <c r="B6" s="3" t="s">
        <v>1</v>
      </c>
      <c r="C6" s="17"/>
      <c r="D6" s="23"/>
      <c r="E6" s="24"/>
      <c r="F6" s="24"/>
      <c r="G6" s="24"/>
      <c r="H6" s="24"/>
      <c r="I6" s="24"/>
      <c r="J6" s="24"/>
      <c r="K6" s="24"/>
      <c r="L6" s="24"/>
      <c r="M6" s="24"/>
      <c r="N6" s="25"/>
    </row>
    <row r="7" spans="1:14" s="16" customFormat="1" ht="4.9000000000000004" customHeight="1" x14ac:dyDescent="0.35">
      <c r="A7" s="11"/>
      <c r="B7" s="18"/>
      <c r="C7" s="17"/>
      <c r="D7" s="19"/>
      <c r="E7" s="19"/>
      <c r="F7" s="19"/>
      <c r="G7" s="19"/>
      <c r="H7" s="19"/>
      <c r="I7" s="19"/>
      <c r="J7" s="19"/>
      <c r="K7" s="19"/>
      <c r="L7" s="19"/>
      <c r="M7" s="19"/>
      <c r="N7" s="19"/>
    </row>
    <row r="8" spans="1:14" s="16" customFormat="1" ht="48.65" customHeight="1" x14ac:dyDescent="0.35">
      <c r="A8" s="11"/>
      <c r="B8" s="5" t="s">
        <v>2</v>
      </c>
      <c r="C8" s="20"/>
      <c r="D8" s="3" t="s">
        <v>11</v>
      </c>
      <c r="E8" s="20"/>
      <c r="F8" s="3" t="s">
        <v>7</v>
      </c>
      <c r="G8" s="20"/>
      <c r="H8" s="5" t="str">
        <f>IF(OR(F10="Weekly",F10="Fortnightly"),"Weeks","Months")</f>
        <v>Weeks</v>
      </c>
      <c r="I8" s="20"/>
      <c r="J8" s="3" t="s">
        <v>3</v>
      </c>
      <c r="K8" s="20"/>
      <c r="L8" s="3" t="str">
        <f>IF(OR(F10="Weekly",F10="Fortnightly"),"Ave Per Week","Ave Per Month")</f>
        <v>Ave Per Week</v>
      </c>
      <c r="M8" s="20"/>
      <c r="N8" s="5" t="s">
        <v>4</v>
      </c>
    </row>
    <row r="9" spans="1:14" s="16" customFormat="1" ht="4.9000000000000004" customHeight="1" x14ac:dyDescent="0.35">
      <c r="A9" s="11"/>
      <c r="B9" s="20"/>
      <c r="C9" s="20"/>
      <c r="D9" s="20"/>
      <c r="E9" s="20"/>
      <c r="F9" s="20"/>
      <c r="G9" s="20"/>
      <c r="H9" s="20"/>
      <c r="I9" s="20"/>
      <c r="J9" s="20"/>
      <c r="K9" s="14"/>
      <c r="L9" s="20"/>
      <c r="M9" s="20"/>
      <c r="N9" s="20"/>
    </row>
    <row r="10" spans="1:14" s="16" customFormat="1" ht="43.15" customHeight="1" x14ac:dyDescent="0.35">
      <c r="A10" s="11"/>
      <c r="B10" s="6" t="str">
        <f>IF(D10=0,"",IF(F10="Weekly",D10-((ROUNDUP(((D10-DATE(IF(MONTH(D10)&lt;7,YEAR(D10)-1,YEAR(D10)),6,30))/7),0))*7),IF(F10="Fortnightly",D10-((ROUNDUP(((D10-DATE(IF(MONTH(D10)&lt;7,YEAR(D10)-1,YEAR(D10)),6,30))/14),0))*14),DATE(IF(MONTH(D10)&lt;7,YEAR(D10)-1,YEAR(D10)),6,IF(DAY(D10)&lt;31,DAY(D10),30)))))</f>
        <v/>
      </c>
      <c r="C10" s="21"/>
      <c r="D10" s="7"/>
      <c r="E10" s="21"/>
      <c r="F10" s="8" t="s">
        <v>8</v>
      </c>
      <c r="G10" s="14"/>
      <c r="H10" s="5" t="str">
        <f>IF(D10=0,"",IF(OR(F10="Weekly",F10="Fortnightly"),ROUNDDOWN((D10-B10)/7,3),IF(MONTH(D10)&lt;7,MONTH(D10)-MONTH(B10)+12,MONTH(D10)-MONTH(B10))))</f>
        <v/>
      </c>
      <c r="I10" s="14"/>
      <c r="J10" s="9"/>
      <c r="K10" s="14"/>
      <c r="L10" s="10" t="e">
        <f>J10/H10</f>
        <v>#VALUE!</v>
      </c>
      <c r="M10" s="22"/>
      <c r="N10" s="10" t="e">
        <f>IF(OR(F10="Weekly",F10="Fortnightly"),L10*52,L10*12)</f>
        <v>#VALUE!</v>
      </c>
    </row>
    <row r="11" spans="1:14" ht="4.9000000000000004" customHeight="1" x14ac:dyDescent="0.35">
      <c r="A11"/>
    </row>
    <row r="12" spans="1:14" ht="42" customHeight="1" x14ac:dyDescent="0.35">
      <c r="A12"/>
      <c r="B12" s="29" t="str">
        <f>IF(D10=0,"",IF(F10="Weekly",IF(ROUNDDOWN(H10,3)-ROUNDDOWN(H10,0)&gt;0,"NOTE: number of weeks not a whole number. Please check start date.",""),IF(F10="Fortnightly",IF(ROUNDDOWN(H10,3)-ROUNDDOWN(H10,0)&gt;0,"NOTE: Number of weeks not a an EVEN whole number. Please check start date.",""),IF(F10="Monthly",IF(ROUNDDOWN(H10,3)-ROUNDDOWN(H10,0)&gt;0,"NOTE: number of Months is not a whole number. Please check start date.",""),""))))</f>
        <v/>
      </c>
      <c r="C12" s="29" t="e">
        <f>IF(ROUNDDOWN(#REF!,3)-ROUNDDOWN(#REF!,0)&gt;0,"ERROR",A14*52)</f>
        <v>#REF!</v>
      </c>
      <c r="D12" s="29" t="e">
        <f>IF(ROUNDDOWN(#REF!,3)-ROUNDDOWN(#REF!,0)&gt;0,"ERROR",B12*52)</f>
        <v>#REF!</v>
      </c>
      <c r="E12" s="29" t="e">
        <f>IF(ROUNDDOWN(#REF!,3)-ROUNDDOWN(#REF!,0)&gt;0,"ERROR",C12*52)</f>
        <v>#REF!</v>
      </c>
      <c r="F12" s="29" t="e">
        <f>IF(ROUNDDOWN(#REF!,3)-ROUNDDOWN(#REF!,0)&gt;0,"ERROR",D12*52)</f>
        <v>#REF!</v>
      </c>
      <c r="G12" s="29" t="e">
        <f>IF(ROUNDDOWN(A14,3)-ROUNDDOWN(A14,0)&gt;0,"ERROR",E12*52)</f>
        <v>#REF!</v>
      </c>
      <c r="H12" s="29" t="e">
        <f t="shared" ref="H12:N12" si="0">IF(ROUNDDOWN(B12,3)-ROUNDDOWN(B12,0)&gt;0,"ERROR",F12*52)</f>
        <v>#VALUE!</v>
      </c>
      <c r="I12" s="29" t="e">
        <f t="shared" si="0"/>
        <v>#REF!</v>
      </c>
      <c r="J12" s="29" t="e">
        <f t="shared" si="0"/>
        <v>#REF!</v>
      </c>
      <c r="K12" s="29" t="e">
        <f t="shared" si="0"/>
        <v>#REF!</v>
      </c>
      <c r="L12" s="29" t="e">
        <f t="shared" si="0"/>
        <v>#REF!</v>
      </c>
      <c r="M12" s="29" t="e">
        <f t="shared" si="0"/>
        <v>#REF!</v>
      </c>
      <c r="N12" s="29" t="e">
        <f t="shared" si="0"/>
        <v>#VALUE!</v>
      </c>
    </row>
    <row r="14" spans="1:14" ht="37.15" customHeight="1" x14ac:dyDescent="0.35"/>
    <row r="17" spans="1:1" x14ac:dyDescent="0.35">
      <c r="A17" s="2" t="s">
        <v>8</v>
      </c>
    </row>
    <row r="18" spans="1:1" x14ac:dyDescent="0.35">
      <c r="A18" s="2" t="s">
        <v>9</v>
      </c>
    </row>
    <row r="19" spans="1:1" x14ac:dyDescent="0.35">
      <c r="A19" s="2" t="s">
        <v>10</v>
      </c>
    </row>
  </sheetData>
  <mergeCells count="4">
    <mergeCell ref="D6:N6"/>
    <mergeCell ref="D4:J4"/>
    <mergeCell ref="B12:N12"/>
    <mergeCell ref="B1:J1"/>
  </mergeCells>
  <dataValidations count="2">
    <dataValidation type="list" allowBlank="1" showInputMessage="1" showErrorMessage="1" sqref="F10" xr:uid="{00000000-0002-0000-0100-000000000000}">
      <formula1>$A$17:$A$19</formula1>
    </dataValidation>
    <dataValidation allowBlank="1" showInputMessage="1" showErrorMessage="1" prompt="Ensure pay date is entered, not end of payment cycle date" sqref="D10" xr:uid="{08133175-1FD1-4AB0-851B-D597AAC9140D}"/>
  </dataValidations>
  <pageMargins left="0.7" right="0.7" top="0.75" bottom="0.75" header="0.3" footer="0.3"/>
  <pageSetup paperSize="9" orientation="landscape" horizontalDpi="1200" verticalDpi="1200" r:id="rId1"/>
  <headerFooter>
    <oddFooter>&amp;L_x000D_&amp;1#&amp;"Calibri"&amp;10&amp;K000000 C2 -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f1ed18b-5425-4fab-8743-63c0687b975c"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artment xmlns="65a804ab-1b0c-4f42-b167-af1eabd3bb55">Adelaide</Department>
    <LegacyOwner xmlns="65a804ab-1b0c-4f42-b167-af1eabd3bb55">TPB Operations Support Mailbox</LegacyOwner>
    <Reviewedby xmlns="65a804ab-1b0c-4f42-b167-af1eabd3bb55">
      <UserInfo>
        <DisplayName/>
        <AccountId xsi:nil="true"/>
        <AccountType/>
      </UserInfo>
    </Reviewedby>
    <ReviewDate xmlns="65a804ab-1b0c-4f42-b167-af1eabd3bb55">2023-04-30T14:00:00+00:00</ReviewDate>
    <FormNumber xmlns="65a804ab-1b0c-4f42-b167-af1eabd3bb55">OA199a(i)</FormNumber>
    <PublishedVersion xmlns="65a804ab-1b0c-4f42-b167-af1eabd3bb55">05/23</PublishedVersion>
    <Published xmlns="65a804ab-1b0c-4f42-b167-af1eabd3bb55">2023-05-01T04:02:00+00:00</Published>
    <FormOwner xmlns="65a804ab-1b0c-4f42-b167-af1eabd3bb55">
      <UserInfo>
        <DisplayName>Phil Meakin</DisplayName>
        <AccountId>114</AccountId>
        <AccountType/>
      </UserInfo>
    </FormOwner>
    <Category xmlns="65a804ab-1b0c-4f42-b167-af1eabd3bb55" xsi:nil="true"/>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B583A1191F6214B9EFEEC2F36233695" ma:contentTypeVersion="18" ma:contentTypeDescription="Create a new document." ma:contentTypeScope="" ma:versionID="854d409f22d9b13eb805a19c3043e63e">
  <xsd:schema xmlns:xsd="http://www.w3.org/2001/XMLSchema" xmlns:xs="http://www.w3.org/2001/XMLSchema" xmlns:p="http://schemas.microsoft.com/office/2006/metadata/properties" xmlns:ns2="65a804ab-1b0c-4f42-b167-af1eabd3bb55" xmlns:ns3="a995c4e1-40f4-46f6-adec-b7866c9b89c8" xmlns:ns4="http://schemas.microsoft.com/sharepoint/v4" targetNamespace="http://schemas.microsoft.com/office/2006/metadata/properties" ma:root="true" ma:fieldsID="9172b02188e82b4ebbfdd70a3748e9c9" ns2:_="" ns3:_="" ns4:_="">
    <xsd:import namespace="65a804ab-1b0c-4f42-b167-af1eabd3bb55"/>
    <xsd:import namespace="a995c4e1-40f4-46f6-adec-b7866c9b89c8"/>
    <xsd:import namespace="http://schemas.microsoft.com/sharepoint/v4"/>
    <xsd:element name="properties">
      <xsd:complexType>
        <xsd:sequence>
          <xsd:element name="documentManagement">
            <xsd:complexType>
              <xsd:all>
                <xsd:element ref="ns2:Published" minOccurs="0"/>
                <xsd:element ref="ns2:FormNumber"/>
                <xsd:element ref="ns2:Department" minOccurs="0"/>
                <xsd:element ref="ns2:Category" minOccurs="0"/>
                <xsd:element ref="ns2:FormOwner" minOccurs="0"/>
                <xsd:element ref="ns2:PublishedVersion" minOccurs="0"/>
                <xsd:element ref="ns2:LegacyOwner"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eviewedby" minOccurs="0"/>
                <xsd:element ref="ns2:ReviewDate" minOccurs="0"/>
                <xsd:element ref="ns2:MediaServiceObjectDetectorVersions"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804ab-1b0c-4f42-b167-af1eabd3bb55" elementFormDefault="qualified">
    <xsd:import namespace="http://schemas.microsoft.com/office/2006/documentManagement/types"/>
    <xsd:import namespace="http://schemas.microsoft.com/office/infopath/2007/PartnerControls"/>
    <xsd:element name="Published" ma:index="8" nillable="true" ma:displayName="Published" ma:default="[today]" ma:description="The date that this form was last published." ma:format="DateTime" ma:internalName="Published">
      <xsd:simpleType>
        <xsd:restriction base="dms:DateTime"/>
      </xsd:simpleType>
    </xsd:element>
    <xsd:element name="FormNumber" ma:index="9" ma:displayName="Form Number " ma:description="A letter code indicating the type of form and a number for each item in that type. Set by the Document Management Team" ma:format="Dropdown" ma:indexed="true" ma:internalName="FormNumber">
      <xsd:simpleType>
        <xsd:restriction base="dms:Text">
          <xsd:maxLength value="255"/>
        </xsd:restriction>
      </xsd:simpleType>
    </xsd:element>
    <xsd:element name="Department" ma:index="10" nillable="true" ma:displayName="Department" ma:description="An indication of the relevant department that manages the Form." ma:format="Dropdown" ma:internalName="Department">
      <xsd:simpleType>
        <xsd:union memberTypes="dms:Text">
          <xsd:simpleType>
            <xsd:restriction base="dms:Choice">
              <xsd:enumeration value="Rural Bank"/>
              <xsd:enumeration value="Adelaide"/>
              <xsd:enumeration value="Tranasction Processing - OPS"/>
            </xsd:restriction>
          </xsd:simpleType>
        </xsd:union>
      </xsd:simpleType>
    </xsd:element>
    <xsd:element name="Category" ma:index="11" nillable="true" ma:displayName="Category" ma:description="Multiple keywords to assist with searching for and filtering forms." ma:format="Dropdown" ma:internalName="Category">
      <xsd:complexType>
        <xsd:complexContent>
          <xsd:extension base="dms:MultiChoiceFillIn">
            <xsd:sequence>
              <xsd:element name="Value" maxOccurs="unbounded" minOccurs="0" nillable="true">
                <xsd:simpleType>
                  <xsd:union memberTypes="dms:Text">
                    <xsd:simpleType>
                      <xsd:restriction base="dms:Choice">
                        <xsd:enumeration value="All Views"/>
                      </xsd:restriction>
                    </xsd:simpleType>
                  </xsd:union>
                </xsd:simpleType>
              </xsd:element>
            </xsd:sequence>
          </xsd:extension>
        </xsd:complexContent>
      </xsd:complexType>
    </xsd:element>
    <xsd:element name="FormOwner" ma:index="12" nillable="true" ma:displayName="Form Owner" ma:description="The Formal owner of the Form for approvals" ma:format="Dropdown" ma:list="UserInfo" ma:SharePointGroup="0" ma:internalName="Form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Version" ma:index="13" nillable="true" ma:displayName="PublishedVersion" ma:format="Dropdown" ma:internalName="PublishedVersion">
      <xsd:simpleType>
        <xsd:restriction base="dms:Text">
          <xsd:maxLength value="255"/>
        </xsd:restriction>
      </xsd:simpleType>
    </xsd:element>
    <xsd:element name="LegacyOwner" ma:index="14" nillable="true" ma:displayName="Mailbox/Legacy Owner" ma:description="Department mailbox, use if no Form Owner. Legacy Owner imported from the Legacy Forms Index." ma:format="Dropdown" ma:internalName="LegacyOwner">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Reviewedby" ma:index="21" nillable="true" ma:displayName="Reviewed by" ma:format="Dropdown" ma:list="UserInfo" ma:SharePointGroup="0" ma:internalName="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Date" ma:index="22" nillable="true" ma:displayName="Review Date" ma:default="[today]" ma:format="DateOnly" ma:internalName="ReviewDate">
      <xsd:simpleType>
        <xsd:restriction base="dms:DateTim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95c4e1-40f4-46f6-adec-b7866c9b89c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5CA29-4C78-4C7D-8BA4-AC4A25714AC6}">
  <ds:schemaRefs>
    <ds:schemaRef ds:uri="Microsoft.SharePoint.Taxonomy.ContentTypeSync"/>
  </ds:schemaRefs>
</ds:datastoreItem>
</file>

<file path=customXml/itemProps2.xml><?xml version="1.0" encoding="utf-8"?>
<ds:datastoreItem xmlns:ds="http://schemas.openxmlformats.org/officeDocument/2006/customXml" ds:itemID="{93459141-92BF-4E8D-BA09-D0269F9DE25E}">
  <ds:schemaRefs>
    <ds:schemaRef ds:uri="http://schemas.microsoft.com/sharepoint/v3/contenttype/forms"/>
  </ds:schemaRefs>
</ds:datastoreItem>
</file>

<file path=customXml/itemProps3.xml><?xml version="1.0" encoding="utf-8"?>
<ds:datastoreItem xmlns:ds="http://schemas.openxmlformats.org/officeDocument/2006/customXml" ds:itemID="{14C21285-A219-469E-84A8-A83C240E23FD}">
  <ds:schemaRefs>
    <ds:schemaRef ds:uri="http://schemas.microsoft.com/office/2006/metadata/properties"/>
    <ds:schemaRef ds:uri="http://schemas.microsoft.com/office/infopath/2007/PartnerControls"/>
    <ds:schemaRef ds:uri="65a804ab-1b0c-4f42-b167-af1eabd3bb55"/>
    <ds:schemaRef ds:uri="http://schemas.microsoft.com/sharepoint/v4"/>
  </ds:schemaRefs>
</ds:datastoreItem>
</file>

<file path=customXml/itemProps4.xml><?xml version="1.0" encoding="utf-8"?>
<ds:datastoreItem xmlns:ds="http://schemas.openxmlformats.org/officeDocument/2006/customXml" ds:itemID="{8683A357-7D4D-4E00-B47B-635A6677C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804ab-1b0c-4f42-b167-af1eabd3bb55"/>
    <ds:schemaRef ds:uri="a995c4e1-40f4-46f6-adec-b7866c9b89c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3f4b6b8-665e-4446-b525-74c15b9b05a3}" enabled="1" method="Standard" siteId="{4417ef5a-d255-4032-89bf-1cb6260a737a}"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Calculator</vt:lpstr>
    </vt:vector>
  </TitlesOfParts>
  <Company>Bendigo and Adelaide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Faulkner (Geelong)</dc:creator>
  <cp:lastModifiedBy>Chavaune Evans</cp:lastModifiedBy>
  <dcterms:created xsi:type="dcterms:W3CDTF">2018-01-08T22:23:15Z</dcterms:created>
  <dcterms:modified xsi:type="dcterms:W3CDTF">2025-02-20T06:03:48Z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0x0101005B583A1191F6214B9EFEEC2F36233695</vt:lpwstr>
  </property>
</Properties>
</file>